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540"/>
  </bookViews>
  <sheets>
    <sheet name="업무추진비" sheetId="1" r:id="rId1"/>
  </sheets>
  <calcPr calcId="162913"/>
</workbook>
</file>

<file path=xl/calcChain.xml><?xml version="1.0" encoding="utf-8"?>
<calcChain xmlns="http://schemas.openxmlformats.org/spreadsheetml/2006/main">
  <c r="E14" i="1" l="1"/>
  <c r="E23" i="1"/>
  <c r="E24" i="1" l="1"/>
  <c r="F24" i="1"/>
  <c r="E6" i="1"/>
</calcChain>
</file>

<file path=xl/sharedStrings.xml><?xml version="1.0" encoding="utf-8"?>
<sst xmlns="http://schemas.openxmlformats.org/spreadsheetml/2006/main" count="95" uniqueCount="47">
  <si>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</si>
  <si>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</si>
  <si>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</si>
  <si>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</si>
  <si>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비  고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</si>
  <si>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</si>
  <si>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</si>
  <si>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</si>
  <si>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</si>
  <si>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>없</t>
    <phoneticPr fontId="1" type="noConversion"/>
  </si>
  <si>
    <t>음</t>
    <phoneticPr fontId="1" type="noConversion"/>
  </si>
  <si>
    <t>해                            당</t>
    <phoneticPr fontId="1" type="noConversion"/>
  </si>
  <si>
    <t xml:space="preserve">   (기관운영업무추진비)</t>
    <phoneticPr fontId="1" type="noConversion"/>
  </si>
  <si>
    <t>결재 방법</t>
    <phoneticPr fontId="1" type="noConversion"/>
  </si>
  <si>
    <t>0건</t>
    <phoneticPr fontId="1" type="noConversion"/>
  </si>
  <si>
    <t>□ 부서명 : 산 림 녹 지 과</t>
    <phoneticPr fontId="1" type="noConversion"/>
  </si>
  <si>
    <t xml:space="preserve">    (부서운영 업무추진비)</t>
    <phoneticPr fontId="1" type="noConversion"/>
  </si>
  <si>
    <t>13건</t>
    <phoneticPr fontId="1" type="noConversion"/>
  </si>
  <si>
    <t>17건</t>
    <phoneticPr fontId="1" type="noConversion"/>
  </si>
  <si>
    <t>30건</t>
    <phoneticPr fontId="1" type="noConversion"/>
  </si>
  <si>
    <t>카드결제</t>
    <phoneticPr fontId="1" type="noConversion"/>
  </si>
  <si>
    <t>-</t>
    <phoneticPr fontId="1" type="noConversion"/>
  </si>
  <si>
    <t>2021년 1월~5월 업무추진비 사용내역</t>
    <phoneticPr fontId="1" type="noConversion"/>
  </si>
  <si>
    <t>직원격려에 따른 부서운영 업무추진비 지급</t>
    <phoneticPr fontId="1" type="noConversion"/>
  </si>
  <si>
    <t>산불방지대책사업에 따른 업무추진비 지급</t>
    <phoneticPr fontId="1" type="noConversion"/>
  </si>
  <si>
    <t>현장근무자 격려에 따른 업무추진비 지급</t>
    <phoneticPr fontId="1" type="noConversion"/>
  </si>
  <si>
    <t>산림보호육성 행정업무 추진을 위한 업무추진비 지급</t>
    <phoneticPr fontId="1" type="noConversion"/>
  </si>
  <si>
    <t>산림보호 육성 업무 운영을 위한 업무추진비 지급</t>
    <phoneticPr fontId="1" type="noConversion"/>
  </si>
  <si>
    <t>전원가든</t>
    <phoneticPr fontId="1" type="noConversion"/>
  </si>
  <si>
    <t>카드결제</t>
    <phoneticPr fontId="1" type="noConversion"/>
  </si>
  <si>
    <t>-</t>
    <phoneticPr fontId="1" type="noConversion"/>
  </si>
  <si>
    <t>맘스터치, 연천하나로마트</t>
    <phoneticPr fontId="1" type="noConversion"/>
  </si>
  <si>
    <t>현장근무자 4인</t>
    <phoneticPr fontId="1" type="noConversion"/>
  </si>
  <si>
    <t>면접위원 4인</t>
    <phoneticPr fontId="1" type="noConversion"/>
  </si>
  <si>
    <t>현장근무자</t>
    <phoneticPr fontId="1" type="noConversion"/>
  </si>
  <si>
    <t>산림녹지과장외 3명</t>
    <phoneticPr fontId="1" type="noConversion"/>
  </si>
  <si>
    <t>우렁이랑 장어랑</t>
    <phoneticPr fontId="1" type="noConversion"/>
  </si>
  <si>
    <t>산림녹지과장외 2명</t>
    <phoneticPr fontId="1" type="noConversion"/>
  </si>
  <si>
    <t>약수오리</t>
    <phoneticPr fontId="1" type="noConversion"/>
  </si>
  <si>
    <t>부서직원 및 현장근무자</t>
    <phoneticPr fontId="1" type="noConversion"/>
  </si>
  <si>
    <t>BBQ대광점</t>
    <phoneticPr fontId="1" type="noConversion"/>
  </si>
  <si>
    <t>금잔디우렁이쌈밥집</t>
    <phoneticPr fontId="1" type="noConversion"/>
  </si>
  <si>
    <t>맘스터치</t>
    <phoneticPr fontId="1" type="noConversion"/>
  </si>
  <si>
    <t>불탄소가든</t>
    <phoneticPr fontId="1" type="noConversion"/>
  </si>
  <si>
    <t>산림녹지과장외3인</t>
    <phoneticPr fontId="1" type="noConversion"/>
  </si>
  <si>
    <t>이성환피자</t>
    <phoneticPr fontId="1" type="noConversion"/>
  </si>
  <si>
    <t>업무운영관계자등 4인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</si>
</sst>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yyyy&quot;년&quot;\ m&quot;월&quot;\ d&quot;일&quot;;@"/>
    <numFmt numFmtId="177" formatCode="m&quot;월&quot;\ d&quot;일&quot;;@"/>
    <numFmt numFmtId="178" formatCode="h:mm;@"/>
  </numFmts>
  <fonts count="12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rgb="FF333333"/>
      <name val="굴림체"/>
      <family val="3"/>
      <charset val="129"/>
    </font>
    <font>
      <sz val="9"/>
      <color rgb="FF333333"/>
      <name val="돋움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0" borderId="0" xfId="0" applyFont="1">
      <alignment vertical="center"/>
    </xf>
    <xf numFmtId="41" fontId="3" fillId="0" borderId="0" xfId="0" applyNumberFormat="1" applyFont="1">
      <alignment vertical="center"/>
    </xf>
    <xf numFmtId="176" fontId="5" fillId="3" borderId="1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right" vertical="center" shrinkToFit="1"/>
    </xf>
    <xf numFmtId="176" fontId="5" fillId="4" borderId="1" xfId="0" applyNumberFormat="1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vertical="center" shrinkToFit="1"/>
    </xf>
    <xf numFmtId="41" fontId="6" fillId="4" borderId="1" xfId="1" applyFont="1" applyFill="1" applyBorder="1" applyAlignment="1">
      <alignment vertical="center" shrinkToFit="1"/>
    </xf>
    <xf numFmtId="41" fontId="6" fillId="3" borderId="1" xfId="1" applyFont="1" applyFill="1" applyBorder="1" applyAlignment="1">
      <alignment vertical="center" shrinkToFit="1"/>
    </xf>
    <xf numFmtId="178" fontId="5" fillId="0" borderId="1" xfId="0" applyNumberFormat="1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177" fontId="4" fillId="0" borderId="1" xfId="0" applyNumberFormat="1" applyFont="1" applyBorder="1" applyAlignment="1">
      <alignment horizontal="left" vertical="center" shrinkToFit="1"/>
    </xf>
    <xf numFmtId="177" fontId="5" fillId="0" borderId="1" xfId="0" applyNumberFormat="1" applyFont="1" applyBorder="1" applyAlignment="1">
      <alignment horizontal="center" vertical="center" shrinkToFit="1"/>
    </xf>
    <xf numFmtId="14" fontId="7" fillId="0" borderId="7" xfId="0" applyNumberFormat="1" applyFont="1" applyFill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center" vertical="center" shrinkToFit="1"/>
    </xf>
    <xf numFmtId="177" fontId="5" fillId="0" borderId="3" xfId="0" applyNumberFormat="1" applyFont="1" applyBorder="1" applyAlignment="1">
      <alignment horizontal="center" vertical="center" shrinkToFit="1"/>
    </xf>
    <xf numFmtId="176" fontId="6" fillId="3" borderId="1" xfId="0" applyNumberFormat="1" applyFont="1" applyFill="1" applyBorder="1" applyAlignment="1">
      <alignment horizontal="center" vertical="center" shrinkToFit="1"/>
    </xf>
    <xf numFmtId="176" fontId="6" fillId="4" borderId="1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41" fontId="6" fillId="2" borderId="1" xfId="1" applyFont="1" applyFill="1" applyBorder="1" applyAlignment="1">
      <alignment horizontal="center" vertical="center" shrinkToFit="1"/>
    </xf>
    <xf numFmtId="41" fontId="8" fillId="0" borderId="7" xfId="1" applyFont="1" applyFill="1" applyBorder="1" applyAlignment="1">
      <alignment horizontal="center" vertical="center"/>
    </xf>
    <xf numFmtId="41" fontId="3" fillId="0" borderId="0" xfId="1" applyFont="1">
      <alignment vertical="center"/>
    </xf>
    <xf numFmtId="14" fontId="7" fillId="0" borderId="1" xfId="0" applyNumberFormat="1" applyFont="1" applyFill="1" applyBorder="1" applyAlignment="1">
      <alignment horizontal="center" vertical="center"/>
    </xf>
    <xf numFmtId="41" fontId="8" fillId="0" borderId="1" xfId="1" applyFont="1" applyFill="1" applyBorder="1" applyAlignment="1">
      <alignment horizontal="center" vertical="center"/>
    </xf>
    <xf numFmtId="176" fontId="9" fillId="0" borderId="4" xfId="0" applyNumberFormat="1" applyFont="1" applyBorder="1" applyAlignment="1">
      <alignment horizontal="left" vertical="center" shrinkToFit="1"/>
    </xf>
    <xf numFmtId="176" fontId="5" fillId="0" borderId="4" xfId="0" applyNumberFormat="1" applyFont="1" applyBorder="1" applyAlignment="1">
      <alignment horizontal="left" vertical="center" shrinkToFit="1"/>
    </xf>
    <xf numFmtId="176" fontId="5" fillId="0" borderId="5" xfId="0" applyNumberFormat="1" applyFont="1" applyBorder="1" applyAlignment="1">
      <alignment horizontal="left" vertical="center" shrinkToFit="1"/>
    </xf>
    <xf numFmtId="0" fontId="10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177" fontId="4" fillId="0" borderId="6" xfId="0" applyNumberFormat="1" applyFont="1" applyBorder="1" applyAlignment="1">
      <alignment horizontal="left" vertical="center" shrinkToFit="1"/>
    </xf>
    <xf numFmtId="177" fontId="4" fillId="0" borderId="4" xfId="0" applyNumberFormat="1" applyFont="1" applyBorder="1" applyAlignment="1">
      <alignment horizontal="left" vertical="center" shrinkToFit="1"/>
    </xf>
    <xf numFmtId="177" fontId="4" fillId="0" borderId="5" xfId="0" applyNumberFormat="1" applyFont="1" applyBorder="1" applyAlignment="1">
      <alignment horizontal="left" vertical="center" shrinkToFit="1"/>
    </xf>
    <xf numFmtId="176" fontId="9" fillId="0" borderId="6" xfId="0" applyNumberFormat="1" applyFont="1" applyBorder="1" applyAlignment="1">
      <alignment horizontal="left" vertical="center" shrinkToFit="1"/>
    </xf>
    <xf numFmtId="176" fontId="9" fillId="0" borderId="5" xfId="0" applyNumberFormat="1" applyFont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pane ySplit="2" topLeftCell="A3" activePane="bottomLeft" state="frozen"/>
      <selection pane="bottomLeft" activeCell="Q21" sqref="Q21"/>
    </sheetView>
  </sheetViews>
  <sheetFormatPr defaultRowHeight="13.5"/>
  <cols>
    <col min="1" max="1" width="11.625" style="1" bestFit="1" customWidth="1"/>
    <col min="2" max="2" width="7.375" style="1" customWidth="1"/>
    <col min="3" max="3" width="49.625" style="1" bestFit="1" customWidth="1"/>
    <col min="4" max="4" width="17.75" style="1" customWidth="1"/>
    <col min="5" max="5" width="10.875" style="29" customWidth="1"/>
    <col min="6" max="6" width="17.25" style="1" bestFit="1" customWidth="1"/>
    <col min="7" max="7" width="14.5" style="1" customWidth="1"/>
    <col min="8" max="8" width="5.875" style="1" customWidth="1"/>
    <col min="9" max="9" width="9" style="1"/>
    <col min="10" max="10" width="26.25" style="1" customWidth="1"/>
    <col min="11" max="16384" width="9" style="1"/>
  </cols>
  <sheetData>
    <row r="1" spans="1:10" s="3" customFormat="1" ht="39" customHeight="1">
      <c r="A1" s="35" t="s">
        <v>22</v>
      </c>
      <c r="B1" s="35"/>
      <c r="C1" s="35"/>
      <c r="D1" s="35"/>
      <c r="E1" s="35"/>
      <c r="F1" s="35"/>
      <c r="G1" s="35"/>
      <c r="H1" s="35"/>
    </row>
    <row r="2" spans="1:10" s="3" customFormat="1" ht="37.5" customHeight="1">
      <c r="A2" s="36" t="s">
        <v>15</v>
      </c>
      <c r="B2" s="36"/>
      <c r="C2" s="36"/>
      <c r="D2" s="36"/>
      <c r="E2" s="36"/>
      <c r="F2" s="36"/>
      <c r="G2" s="36"/>
      <c r="H2" s="36"/>
    </row>
    <row r="3" spans="1:10" s="3" customFormat="1" ht="30" customHeight="1">
      <c r="A3" s="25" t="s">
        <v>0</v>
      </c>
      <c r="B3" s="25" t="s">
        <v>7</v>
      </c>
      <c r="C3" s="25" t="s">
        <v>3</v>
      </c>
      <c r="D3" s="25" t="s">
        <v>1</v>
      </c>
      <c r="E3" s="27" t="s">
        <v>2</v>
      </c>
      <c r="F3" s="25" t="s">
        <v>8</v>
      </c>
      <c r="G3" s="25" t="s">
        <v>13</v>
      </c>
      <c r="H3" s="25" t="s">
        <v>4</v>
      </c>
    </row>
    <row r="4" spans="1:10" ht="26.1" customHeight="1">
      <c r="A4" s="37" t="s">
        <v>12</v>
      </c>
      <c r="B4" s="38"/>
      <c r="C4" s="38"/>
      <c r="D4" s="38"/>
      <c r="E4" s="38"/>
      <c r="F4" s="38"/>
      <c r="G4" s="38"/>
      <c r="H4" s="39"/>
    </row>
    <row r="5" spans="1:10" ht="26.1" customHeight="1">
      <c r="A5" s="17"/>
      <c r="B5" s="18"/>
      <c r="C5" s="20" t="s">
        <v>11</v>
      </c>
      <c r="D5" s="19" t="s">
        <v>9</v>
      </c>
      <c r="E5" s="28"/>
      <c r="F5" s="16" t="s">
        <v>10</v>
      </c>
      <c r="G5" s="16"/>
      <c r="H5" s="15"/>
    </row>
    <row r="6" spans="1:10" ht="26.1" customHeight="1">
      <c r="A6" s="22" t="s">
        <v>5</v>
      </c>
      <c r="B6" s="7"/>
      <c r="C6" s="23" t="s">
        <v>14</v>
      </c>
      <c r="D6" s="8"/>
      <c r="E6" s="10">
        <f>E5</f>
        <v>0</v>
      </c>
      <c r="F6" s="10"/>
      <c r="G6" s="10"/>
      <c r="H6" s="9"/>
    </row>
    <row r="7" spans="1:10" ht="26.1" customHeight="1">
      <c r="A7" s="32" t="s">
        <v>16</v>
      </c>
      <c r="B7" s="33"/>
      <c r="C7" s="33"/>
      <c r="D7" s="33"/>
      <c r="E7" s="33"/>
      <c r="F7" s="33"/>
      <c r="G7" s="33"/>
      <c r="H7" s="34"/>
    </row>
    <row r="8" spans="1:10" s="3" customFormat="1" ht="30" customHeight="1">
      <c r="A8" s="25" t="s">
        <v>0</v>
      </c>
      <c r="B8" s="25" t="s">
        <v>7</v>
      </c>
      <c r="C8" s="25" t="s">
        <v>3</v>
      </c>
      <c r="D8" s="25" t="s">
        <v>1</v>
      </c>
      <c r="E8" s="27" t="s">
        <v>2</v>
      </c>
      <c r="F8" s="25" t="s">
        <v>8</v>
      </c>
      <c r="G8" s="25" t="s">
        <v>13</v>
      </c>
      <c r="H8" s="25" t="s">
        <v>4</v>
      </c>
    </row>
    <row r="9" spans="1:10" ht="26.1" customHeight="1">
      <c r="A9" s="30">
        <v>44209</v>
      </c>
      <c r="B9" s="12" t="s">
        <v>21</v>
      </c>
      <c r="C9" s="16" t="s">
        <v>23</v>
      </c>
      <c r="D9" s="16" t="s">
        <v>35</v>
      </c>
      <c r="E9" s="31">
        <v>32000</v>
      </c>
      <c r="F9" s="16" t="s">
        <v>36</v>
      </c>
      <c r="G9" s="16" t="s">
        <v>20</v>
      </c>
      <c r="H9" s="15"/>
    </row>
    <row r="10" spans="1:10" ht="26.1" customHeight="1">
      <c r="A10" s="30">
        <v>44211</v>
      </c>
      <c r="B10" s="12" t="s">
        <v>21</v>
      </c>
      <c r="C10" s="16" t="s">
        <v>23</v>
      </c>
      <c r="D10" s="16" t="s">
        <v>37</v>
      </c>
      <c r="E10" s="31">
        <v>21000</v>
      </c>
      <c r="F10" s="16" t="s">
        <v>38</v>
      </c>
      <c r="G10" s="16" t="s">
        <v>20</v>
      </c>
      <c r="H10" s="15"/>
    </row>
    <row r="11" spans="1:10" ht="26.1" customHeight="1">
      <c r="A11" s="30">
        <v>44231</v>
      </c>
      <c r="B11" s="12" t="s">
        <v>21</v>
      </c>
      <c r="C11" s="16" t="s">
        <v>23</v>
      </c>
      <c r="D11" s="16" t="s">
        <v>39</v>
      </c>
      <c r="E11" s="31">
        <v>60000</v>
      </c>
      <c r="F11" s="16" t="s">
        <v>40</v>
      </c>
      <c r="G11" s="16" t="s">
        <v>20</v>
      </c>
      <c r="H11" s="15"/>
    </row>
    <row r="12" spans="1:10" ht="26.1" customHeight="1">
      <c r="A12" s="30">
        <v>44314</v>
      </c>
      <c r="B12" s="12" t="s">
        <v>21</v>
      </c>
      <c r="C12" s="16" t="s">
        <v>23</v>
      </c>
      <c r="D12" s="16" t="s">
        <v>35</v>
      </c>
      <c r="E12" s="31">
        <v>54000</v>
      </c>
      <c r="F12" s="16" t="s">
        <v>41</v>
      </c>
      <c r="G12" s="16" t="s">
        <v>20</v>
      </c>
      <c r="H12" s="15"/>
    </row>
    <row r="13" spans="1:10" ht="26.1" customHeight="1">
      <c r="A13" s="30">
        <v>44347</v>
      </c>
      <c r="B13" s="12" t="s">
        <v>21</v>
      </c>
      <c r="C13" s="16" t="s">
        <v>23</v>
      </c>
      <c r="D13" s="16" t="s">
        <v>44</v>
      </c>
      <c r="E13" s="31">
        <v>63000</v>
      </c>
      <c r="F13" s="16" t="s">
        <v>45</v>
      </c>
      <c r="G13" s="16" t="s">
        <v>20</v>
      </c>
      <c r="H13" s="15"/>
    </row>
    <row r="14" spans="1:10" ht="26.1" customHeight="1">
      <c r="A14" s="22" t="s">
        <v>5</v>
      </c>
      <c r="B14" s="7" t="s">
        <v>21</v>
      </c>
      <c r="C14" s="26" t="s">
        <v>17</v>
      </c>
      <c r="D14" s="8"/>
      <c r="E14" s="10">
        <f>SUM(E9:E13)</f>
        <v>230000</v>
      </c>
      <c r="F14" s="10"/>
      <c r="G14" s="10"/>
      <c r="H14" s="9"/>
    </row>
    <row r="15" spans="1:10" ht="26.1" customHeight="1">
      <c r="A15" s="40"/>
      <c r="B15" s="32"/>
      <c r="C15" s="32"/>
      <c r="D15" s="32"/>
      <c r="E15" s="32"/>
      <c r="F15" s="32"/>
      <c r="G15" s="32"/>
      <c r="H15" s="41"/>
      <c r="J15" s="4"/>
    </row>
    <row r="16" spans="1:10" ht="26.1" customHeight="1">
      <c r="A16" s="25" t="s">
        <v>0</v>
      </c>
      <c r="B16" s="25" t="s">
        <v>7</v>
      </c>
      <c r="C16" s="25" t="s">
        <v>3</v>
      </c>
      <c r="D16" s="25" t="s">
        <v>1</v>
      </c>
      <c r="E16" s="27" t="s">
        <v>2</v>
      </c>
      <c r="F16" s="25" t="s">
        <v>8</v>
      </c>
      <c r="G16" s="25" t="s">
        <v>13</v>
      </c>
      <c r="H16" s="25" t="s">
        <v>4</v>
      </c>
    </row>
    <row r="17" spans="1:8" ht="26.1" customHeight="1">
      <c r="A17" s="30">
        <v>44223</v>
      </c>
      <c r="B17" s="12" t="s">
        <v>30</v>
      </c>
      <c r="C17" s="16" t="s">
        <v>24</v>
      </c>
      <c r="D17" s="16" t="s">
        <v>33</v>
      </c>
      <c r="E17" s="31">
        <v>63000</v>
      </c>
      <c r="F17" s="16" t="s">
        <v>28</v>
      </c>
      <c r="G17" s="16" t="s">
        <v>29</v>
      </c>
      <c r="H17" s="15"/>
    </row>
    <row r="18" spans="1:8" ht="26.1" customHeight="1">
      <c r="A18" s="30">
        <v>44285</v>
      </c>
      <c r="B18" s="12" t="s">
        <v>30</v>
      </c>
      <c r="C18" s="16" t="s">
        <v>25</v>
      </c>
      <c r="D18" s="16" t="s">
        <v>32</v>
      </c>
      <c r="E18" s="31">
        <v>72000</v>
      </c>
      <c r="F18" s="16" t="s">
        <v>28</v>
      </c>
      <c r="G18" s="16" t="s">
        <v>29</v>
      </c>
      <c r="H18" s="15"/>
    </row>
    <row r="19" spans="1:8" ht="26.1" customHeight="1">
      <c r="A19" s="30">
        <v>44292</v>
      </c>
      <c r="B19" s="12" t="s">
        <v>30</v>
      </c>
      <c r="C19" s="16" t="s">
        <v>25</v>
      </c>
      <c r="D19" s="16" t="s">
        <v>34</v>
      </c>
      <c r="E19" s="31">
        <v>199360</v>
      </c>
      <c r="F19" s="16" t="s">
        <v>31</v>
      </c>
      <c r="G19" s="16" t="s">
        <v>29</v>
      </c>
      <c r="H19" s="15"/>
    </row>
    <row r="20" spans="1:8" ht="26.1" customHeight="1">
      <c r="A20" s="30">
        <v>44329</v>
      </c>
      <c r="B20" s="12" t="s">
        <v>30</v>
      </c>
      <c r="C20" s="16" t="s">
        <v>25</v>
      </c>
      <c r="D20" s="16" t="s">
        <v>34</v>
      </c>
      <c r="E20" s="31">
        <v>81000</v>
      </c>
      <c r="F20" s="16" t="s">
        <v>42</v>
      </c>
      <c r="G20" s="16" t="s">
        <v>29</v>
      </c>
      <c r="H20" s="15"/>
    </row>
    <row r="21" spans="1:8" ht="26.1" customHeight="1">
      <c r="A21" s="30">
        <v>44347</v>
      </c>
      <c r="B21" s="12" t="s">
        <v>30</v>
      </c>
      <c r="C21" s="16" t="s">
        <v>26</v>
      </c>
      <c r="D21" s="16" t="s">
        <v>46</v>
      </c>
      <c r="E21" s="31">
        <v>58000</v>
      </c>
      <c r="F21" s="16" t="s">
        <v>43</v>
      </c>
      <c r="G21" s="16" t="s">
        <v>29</v>
      </c>
      <c r="H21" s="15"/>
    </row>
    <row r="22" spans="1:8" ht="26.1" customHeight="1">
      <c r="A22" s="30">
        <v>44347</v>
      </c>
      <c r="B22" s="12" t="s">
        <v>30</v>
      </c>
      <c r="C22" s="16" t="s">
        <v>27</v>
      </c>
      <c r="D22" s="16" t="s">
        <v>46</v>
      </c>
      <c r="E22" s="31">
        <v>55000</v>
      </c>
      <c r="F22" s="16" t="s">
        <v>43</v>
      </c>
      <c r="G22" s="16" t="s">
        <v>29</v>
      </c>
      <c r="H22" s="15"/>
    </row>
    <row r="23" spans="1:8" ht="26.1" customHeight="1">
      <c r="A23" s="22" t="s">
        <v>5</v>
      </c>
      <c r="B23" s="7"/>
      <c r="C23" s="26" t="s">
        <v>18</v>
      </c>
      <c r="D23" s="8"/>
      <c r="E23" s="10">
        <f>SUM(E17:E22)</f>
        <v>528360</v>
      </c>
      <c r="F23" s="10"/>
      <c r="G23" s="10"/>
      <c r="H23" s="9"/>
    </row>
    <row r="24" spans="1:8" ht="24.95" customHeight="1">
      <c r="A24" s="21" t="s">
        <v>6</v>
      </c>
      <c r="B24" s="5"/>
      <c r="C24" s="24" t="s">
        <v>19</v>
      </c>
      <c r="D24" s="6"/>
      <c r="E24" s="11">
        <f>SUM(E23,E14)</f>
        <v>758360</v>
      </c>
      <c r="F24" s="11">
        <f>F6+F23</f>
        <v>0</v>
      </c>
      <c r="G24" s="11"/>
      <c r="H24" s="13"/>
    </row>
    <row r="25" spans="1:8" ht="24.95" customHeight="1">
      <c r="A25" s="2"/>
      <c r="B25" s="2"/>
      <c r="C25" s="14"/>
    </row>
    <row r="26" spans="1:8" ht="24.95" customHeight="1">
      <c r="A26" s="2"/>
      <c r="B26" s="2"/>
      <c r="C26" s="14"/>
    </row>
    <row r="27" spans="1:8" ht="24.95" customHeight="1">
      <c r="A27" s="2"/>
      <c r="B27" s="2"/>
      <c r="C27" s="14"/>
    </row>
  </sheetData>
  <mergeCells count="5">
    <mergeCell ref="A7:H7"/>
    <mergeCell ref="A1:H1"/>
    <mergeCell ref="A2:H2"/>
    <mergeCell ref="A4:H4"/>
    <mergeCell ref="A15:H15"/>
  </mergeCells>
  <phoneticPr fontId="1" type="noConversion"/>
  <pageMargins left="0.56000000000000005" right="0.5" top="0.7" bottom="0.24" header="0.3" footer="0.16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user</cp:lastModifiedBy>
  <cp:lastPrinted>2019-04-04T23:45:57Z</cp:lastPrinted>
  <dcterms:created xsi:type="dcterms:W3CDTF">2015-05-07T04:25:38Z</dcterms:created>
  <dcterms:modified xsi:type="dcterms:W3CDTF">2021-06-23T05:57:37Z</dcterms:modified>
</cp:coreProperties>
</file>